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in Personal DW\Desktop\ebooki\"/>
    </mc:Choice>
  </mc:AlternateContent>
  <xr:revisionPtr revIDLastSave="0" documentId="13_ncr:1_{3F65A76B-7E61-4FCB-8A3B-1E1930733CF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START" sheetId="1" r:id="rId1"/>
    <sheet name="DASHBOARD" sheetId="2" r:id="rId2"/>
    <sheet name="BUDŻET" sheetId="3" r:id="rId3"/>
    <sheet name="REJESTR" sheetId="4" r:id="rId4"/>
  </sheets>
  <calcPr calcId="191029" iterateDelta="1E-4"/>
</workbook>
</file>

<file path=xl/calcChain.xml><?xml version="1.0" encoding="utf-8"?>
<calcChain xmlns="http://schemas.openxmlformats.org/spreadsheetml/2006/main">
  <c r="C39" i="3" l="1"/>
  <c r="D39" i="3" s="1"/>
  <c r="C38" i="3"/>
  <c r="D38" i="3" s="1"/>
  <c r="C37" i="3"/>
  <c r="D37" i="3" s="1"/>
  <c r="D36" i="3"/>
  <c r="C36" i="3"/>
  <c r="C35" i="3"/>
  <c r="D35" i="3" s="1"/>
  <c r="C34" i="3"/>
  <c r="D34" i="3" s="1"/>
  <c r="C33" i="3"/>
  <c r="D33" i="3" s="1"/>
  <c r="D32" i="3"/>
  <c r="C32" i="3"/>
  <c r="C31" i="3"/>
  <c r="D31" i="3" s="1"/>
  <c r="C30" i="3"/>
  <c r="D30" i="3" s="1"/>
  <c r="C29" i="3"/>
  <c r="D29" i="3" s="1"/>
  <c r="D28" i="3"/>
  <c r="C28" i="3"/>
  <c r="C27" i="3"/>
  <c r="D27" i="3" s="1"/>
  <c r="C26" i="3"/>
  <c r="D26" i="3" s="1"/>
  <c r="C25" i="3"/>
  <c r="D25" i="3" s="1"/>
  <c r="D24" i="3"/>
  <c r="C24" i="3"/>
  <c r="C23" i="3"/>
  <c r="D23" i="3" s="1"/>
  <c r="C22" i="3"/>
  <c r="D22" i="3" s="1"/>
  <c r="C21" i="3"/>
  <c r="D21" i="3" s="1"/>
  <c r="D20" i="3"/>
  <c r="C20" i="3"/>
  <c r="C19" i="3"/>
  <c r="D19" i="3" s="1"/>
  <c r="C18" i="3"/>
  <c r="D18" i="3" s="1"/>
  <c r="C17" i="3"/>
  <c r="D17" i="3" s="1"/>
  <c r="D16" i="3"/>
  <c r="C16" i="3"/>
  <c r="C15" i="3"/>
  <c r="D15" i="3" s="1"/>
  <c r="C14" i="3"/>
  <c r="D14" i="3" s="1"/>
  <c r="C13" i="3"/>
  <c r="D13" i="3" s="1"/>
  <c r="C12" i="3"/>
  <c r="D12" i="3" s="1"/>
  <c r="B5" i="3"/>
  <c r="C4" i="3" s="1"/>
  <c r="D4" i="3" s="1"/>
  <c r="F8" i="2"/>
  <c r="C6" i="2"/>
  <c r="C3" i="3" l="1"/>
  <c r="D3" i="3" s="1"/>
  <c r="C7" i="2"/>
  <c r="C9" i="2" s="1"/>
  <c r="C10" i="2" s="1"/>
</calcChain>
</file>

<file path=xl/sharedStrings.xml><?xml version="1.0" encoding="utf-8"?>
<sst xmlns="http://schemas.openxmlformats.org/spreadsheetml/2006/main" count="49" uniqueCount="46">
  <si>
    <t>Kategorie Wydatków (Edytuj tutaj)</t>
  </si>
  <si>
    <t>Jedzenie i Chemia</t>
  </si>
  <si>
    <t>Mieszkanie (Czynsz/Kredyt)</t>
  </si>
  <si>
    <t>Media i Rachunki</t>
  </si>
  <si>
    <t>Transport / Paliwo</t>
  </si>
  <si>
    <t>Zdrowie i Uroda</t>
  </si>
  <si>
    <t>Rozrywka / Wyjścia</t>
  </si>
  <si>
    <t>Edukacja / Rozwój</t>
  </si>
  <si>
    <t>Ubrania</t>
  </si>
  <si>
    <t>Dzieci</t>
  </si>
  <si>
    <t>Prezenty / Inne</t>
  </si>
  <si>
    <t>Subskrypcje (Netflix itp.)</t>
  </si>
  <si>
    <t>Spłata Długów</t>
  </si>
  <si>
    <t>Oszczędności</t>
  </si>
  <si>
    <t>INSTRUKCJA:</t>
  </si>
  <si>
    <t>1. W kolumnie A wpisz Wasze kategorie wydatków.</t>
  </si>
  <si>
    <t>2. Przejdź do zakładki BUDŻET i wpisz dochody (żółte pola).</t>
  </si>
  <si>
    <t>3. Wpisuj wydatki na bieżąco w zakładce REJESTR.</t>
  </si>
  <si>
    <t>PANEL GŁÓWNY - TWOJE FINANSE</t>
  </si>
  <si>
    <t>MIESIĄC:</t>
  </si>
  <si>
    <t>Styczeń 2024</t>
  </si>
  <si>
    <t>PRZYCHODY RAZEM:</t>
  </si>
  <si>
    <t>WYDATKI RAZEM:</t>
  </si>
  <si>
    <t>SALDO KOŃCOWE:</t>
  </si>
  <si>
    <t>STATUS:</t>
  </si>
  <si>
    <t>PODUSZKA BEZPIECZEŃSTWA</t>
  </si>
  <si>
    <t>Cel (Kwota):</t>
  </si>
  <si>
    <t>Aktualnie:</t>
  </si>
  <si>
    <t>Postęp %:</t>
  </si>
  <si>
    <t>1. DOCHODY I PROPORCJE</t>
  </si>
  <si>
    <t>Dochód Partner A</t>
  </si>
  <si>
    <t>Dochód Partner B</t>
  </si>
  <si>
    <t>Dochody Dodatkowe</t>
  </si>
  <si>
    <t>RAZEM DOCHODY</t>
  </si>
  <si>
    <t>Udział % w budżecie</t>
  </si>
  <si>
    <t>Składka na konto wspólne</t>
  </si>
  <si>
    <t>2. PLANOWANIE WYDATKÓW</t>
  </si>
  <si>
    <t>Kategoria</t>
  </si>
  <si>
    <t>Plan (Ile chcecie wydać)</t>
  </si>
  <si>
    <t>Rzeczywiste (Z rejestru)</t>
  </si>
  <si>
    <t>Pozostało</t>
  </si>
  <si>
    <t>Data</t>
  </si>
  <si>
    <t>Opis (Co kupiono)</t>
  </si>
  <si>
    <t>Kwota</t>
  </si>
  <si>
    <t>2026-01-27</t>
  </si>
  <si>
    <t>Zakupy Biedronka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</si>
</sst>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\ &quot;zł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E4D45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0E0E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  <xf numFmtId="0" fontId="3" fillId="2" borderId="1" xfId="0" applyFont="1" applyFill="1" applyBorder="1" applyAlignment="1">
      <alignment vertical="top" wrapText="1"/>
    </xf>
    <xf numFmtId="0" fontId="0" fillId="3" borderId="1" xfId="0" applyFill="1" applyBorder="1"/>
    <xf numFmtId="164" fontId="0" fillId="0" borderId="1" xfId="0" applyNumberFormat="1" applyBorder="1"/>
    <xf numFmtId="0" fontId="0" fillId="4" borderId="1" xfId="0" applyFill="1" applyBorder="1"/>
    <xf numFmtId="9" fontId="0" fillId="0" borderId="1" xfId="0" applyNumberFormat="1" applyBorder="1"/>
    <xf numFmtId="0" fontId="1" fillId="5" borderId="0" xfId="0" applyFont="1" applyFill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vertical="top" wrapText="1"/>
    </xf>
  </cellXfs>
  <cellStyles count="1">
    <cellStyle name="Normalny" xfId="0" builtinId="0"/>
  </cellStyles>
  <dxfs count="3">
    <dxf>
      <font>
        <color rgb="FF9B1C1C"/>
      </font>
      <fill>
        <patternFill>
          <bgColor rgb="FFFDE8E8"/>
        </patternFill>
      </fill>
    </dxf>
    <dxf>
      <font>
        <color rgb="FF9B1C1C"/>
      </font>
      <fill>
        <patternFill>
          <bgColor rgb="FFFDE8E8"/>
        </patternFill>
      </fill>
    </dxf>
    <dxf>
      <font>
        <color rgb="FF047857"/>
      </font>
      <fill>
        <patternFill>
          <bgColor rgb="FFECFDF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workbookViewId="0"/>
  </sheetViews>
  <sheetFormatPr defaultRowHeight="15" x14ac:dyDescent="0.25"/>
  <cols>
    <col min="1" max="1" width="30.7109375" customWidth="1"/>
  </cols>
  <sheetData>
    <row r="1" spans="1:3" x14ac:dyDescent="0.25">
      <c r="A1" s="1" t="s">
        <v>0</v>
      </c>
    </row>
    <row r="2" spans="1:3" x14ac:dyDescent="0.25">
      <c r="A2" t="s">
        <v>1</v>
      </c>
      <c r="C2" s="2" t="s">
        <v>14</v>
      </c>
    </row>
    <row r="3" spans="1:3" x14ac:dyDescent="0.25">
      <c r="A3" t="s">
        <v>2</v>
      </c>
      <c r="C3" t="s">
        <v>15</v>
      </c>
    </row>
    <row r="4" spans="1:3" x14ac:dyDescent="0.25">
      <c r="A4" t="s">
        <v>3</v>
      </c>
      <c r="C4" t="s">
        <v>16</v>
      </c>
    </row>
    <row r="5" spans="1:3" x14ac:dyDescent="0.25">
      <c r="A5" t="s">
        <v>4</v>
      </c>
      <c r="C5" t="s">
        <v>17</v>
      </c>
    </row>
    <row r="6" spans="1:3" x14ac:dyDescent="0.25">
      <c r="A6" t="s">
        <v>5</v>
      </c>
    </row>
    <row r="7" spans="1:3" x14ac:dyDescent="0.25">
      <c r="A7" t="s">
        <v>6</v>
      </c>
    </row>
    <row r="8" spans="1:3" x14ac:dyDescent="0.25">
      <c r="A8" t="s">
        <v>7</v>
      </c>
    </row>
    <row r="9" spans="1:3" x14ac:dyDescent="0.25">
      <c r="A9" t="s">
        <v>8</v>
      </c>
    </row>
    <row r="10" spans="1:3" x14ac:dyDescent="0.25">
      <c r="A10" t="s">
        <v>9</v>
      </c>
    </row>
    <row r="11" spans="1:3" x14ac:dyDescent="0.25">
      <c r="A11" t="s">
        <v>10</v>
      </c>
    </row>
    <row r="12" spans="1:3" x14ac:dyDescent="0.25">
      <c r="A12" t="s">
        <v>11</v>
      </c>
    </row>
    <row r="13" spans="1:3" x14ac:dyDescent="0.25">
      <c r="A13" t="s">
        <v>12</v>
      </c>
    </row>
    <row r="14" spans="1:3" x14ac:dyDescent="0.25">
      <c r="A14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0B981"/>
  </sheetPr>
  <dimension ref="B2:F10"/>
  <sheetViews>
    <sheetView workbookViewId="0"/>
  </sheetViews>
  <sheetFormatPr defaultRowHeight="15" x14ac:dyDescent="0.25"/>
  <cols>
    <col min="1" max="1" width="5.7109375" customWidth="1"/>
    <col min="2" max="3" width="20.7109375" customWidth="1"/>
    <col min="5" max="6" width="20.7109375" customWidth="1"/>
  </cols>
  <sheetData>
    <row r="2" spans="2:6" ht="18.75" x14ac:dyDescent="0.3">
      <c r="B2" s="9" t="s">
        <v>18</v>
      </c>
      <c r="C2" s="9"/>
      <c r="D2" s="9"/>
      <c r="E2" s="9"/>
      <c r="F2" s="9"/>
    </row>
    <row r="4" spans="2:6" x14ac:dyDescent="0.25">
      <c r="B4" s="3" t="s">
        <v>19</v>
      </c>
      <c r="C4" s="4" t="s">
        <v>20</v>
      </c>
      <c r="E4" s="10" t="s">
        <v>25</v>
      </c>
      <c r="F4" s="10"/>
    </row>
    <row r="6" spans="2:6" x14ac:dyDescent="0.25">
      <c r="B6" s="3" t="s">
        <v>21</v>
      </c>
      <c r="C6" s="5">
        <f>BUDŻET!B4</f>
        <v>0</v>
      </c>
      <c r="E6" s="6" t="s">
        <v>26</v>
      </c>
      <c r="F6" s="4">
        <v>30000</v>
      </c>
    </row>
    <row r="7" spans="2:6" x14ac:dyDescent="0.25">
      <c r="B7" s="3" t="s">
        <v>22</v>
      </c>
      <c r="C7" s="5">
        <f>SUM(BUDŻET!C15:C100)</f>
        <v>0</v>
      </c>
      <c r="E7" s="6" t="s">
        <v>27</v>
      </c>
      <c r="F7" s="4">
        <v>5000</v>
      </c>
    </row>
    <row r="8" spans="2:6" x14ac:dyDescent="0.25">
      <c r="E8" s="6" t="s">
        <v>28</v>
      </c>
      <c r="F8" s="7">
        <f>F7/F6</f>
        <v>0.16666666666666666</v>
      </c>
    </row>
    <row r="9" spans="2:6" x14ac:dyDescent="0.25">
      <c r="B9" s="3" t="s">
        <v>23</v>
      </c>
      <c r="C9" s="5">
        <f>C6-C7</f>
        <v>0</v>
      </c>
    </row>
    <row r="10" spans="2:6" x14ac:dyDescent="0.25">
      <c r="B10" s="3" t="s">
        <v>24</v>
      </c>
      <c r="C10" s="2" t="str">
        <f>IF(C9&gt;=0, "✅ Jesteście na plusie!", "🚨 Przekroczenie budżetu!")</f>
        <v>✅ Jesteście na plusie!</v>
      </c>
    </row>
  </sheetData>
  <mergeCells count="2">
    <mergeCell ref="B2:F2"/>
    <mergeCell ref="E4:F4"/>
  </mergeCells>
  <conditionalFormatting sqref="C9">
    <cfRule type="cellIs" dxfId="2" priority="1" operator="greaterThanOrEqual">
      <formula>0</formula>
    </cfRule>
    <cfRule type="cellIs" dxfId="1" priority="2" operator="less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B82F6"/>
  </sheetPr>
  <dimension ref="A1:D39"/>
  <sheetViews>
    <sheetView topLeftCell="A7" workbookViewId="0">
      <selection activeCell="B3" sqref="B3"/>
    </sheetView>
  </sheetViews>
  <sheetFormatPr defaultRowHeight="15" x14ac:dyDescent="0.25"/>
  <cols>
    <col min="1" max="1" width="30.7109375" customWidth="1"/>
    <col min="2" max="4" width="18.7109375" customWidth="1"/>
  </cols>
  <sheetData>
    <row r="1" spans="1:4" x14ac:dyDescent="0.25">
      <c r="A1" s="10" t="s">
        <v>29</v>
      </c>
      <c r="B1" s="10"/>
      <c r="C1" s="10"/>
      <c r="D1" s="10"/>
    </row>
    <row r="2" spans="1:4" ht="30" x14ac:dyDescent="0.25">
      <c r="A2" s="6" t="s">
        <v>30</v>
      </c>
      <c r="B2" s="4"/>
      <c r="C2" s="3" t="s">
        <v>34</v>
      </c>
      <c r="D2" s="3" t="s">
        <v>35</v>
      </c>
    </row>
    <row r="3" spans="1:4" x14ac:dyDescent="0.25">
      <c r="A3" s="6" t="s">
        <v>31</v>
      </c>
      <c r="B3" s="4"/>
      <c r="C3" s="7">
        <f>IF(B5=0, 0, B2/B5)</f>
        <v>0</v>
      </c>
      <c r="D3" s="5">
        <f>C3*SUM(B15:B100)</f>
        <v>0</v>
      </c>
    </row>
    <row r="4" spans="1:4" x14ac:dyDescent="0.25">
      <c r="A4" s="6" t="s">
        <v>32</v>
      </c>
      <c r="B4" s="4">
        <v>0</v>
      </c>
      <c r="C4" s="7">
        <f>IF(B5=0, 0, (B3+B4)/B5)</f>
        <v>0</v>
      </c>
      <c r="D4" s="5">
        <f>C4*SUM(B15:B100)</f>
        <v>0</v>
      </c>
    </row>
    <row r="5" spans="1:4" x14ac:dyDescent="0.25">
      <c r="A5" s="8" t="s">
        <v>33</v>
      </c>
      <c r="B5" s="5">
        <f>SUM(B2:B4)</f>
        <v>0</v>
      </c>
    </row>
    <row r="10" spans="1:4" x14ac:dyDescent="0.25">
      <c r="A10" s="10" t="s">
        <v>36</v>
      </c>
      <c r="B10" s="10"/>
      <c r="C10" s="10"/>
      <c r="D10" s="10"/>
    </row>
    <row r="11" spans="1:4" ht="30" x14ac:dyDescent="0.25">
      <c r="A11" s="3" t="s">
        <v>37</v>
      </c>
      <c r="B11" s="3" t="s">
        <v>38</v>
      </c>
      <c r="C11" s="3" t="s">
        <v>39</v>
      </c>
      <c r="D11" s="3" t="s">
        <v>40</v>
      </c>
    </row>
    <row r="12" spans="1:4" x14ac:dyDescent="0.25">
      <c r="A12" t="s">
        <v>2</v>
      </c>
      <c r="B12" s="4">
        <v>700</v>
      </c>
      <c r="C12" s="5">
        <f>SUMIF(REJESTR!B:B, A12, REJESTR!D:D)</f>
        <v>0</v>
      </c>
      <c r="D12" s="5">
        <f t="shared" ref="D12:D39" si="0">B12-C12</f>
        <v>700</v>
      </c>
    </row>
    <row r="13" spans="1:4" x14ac:dyDescent="0.25">
      <c r="B13" s="4"/>
      <c r="C13" s="5">
        <f>SUMIF(REJESTR!B:B, A13, REJESTR!D:D)</f>
        <v>0</v>
      </c>
      <c r="D13" s="5">
        <f t="shared" si="0"/>
        <v>0</v>
      </c>
    </row>
    <row r="14" spans="1:4" x14ac:dyDescent="0.25">
      <c r="B14" s="4"/>
      <c r="C14" s="5">
        <f>SUMIF(REJESTR!B:B, A14, REJESTR!D:D)</f>
        <v>0</v>
      </c>
      <c r="D14" s="5">
        <f t="shared" si="0"/>
        <v>0</v>
      </c>
    </row>
    <row r="15" spans="1:4" x14ac:dyDescent="0.25">
      <c r="B15" s="4"/>
      <c r="C15" s="5">
        <f>SUMIF(REJESTR!B:B, A15, REJESTR!D:D)</f>
        <v>0</v>
      </c>
      <c r="D15" s="5">
        <f t="shared" si="0"/>
        <v>0</v>
      </c>
    </row>
    <row r="16" spans="1:4" x14ac:dyDescent="0.25">
      <c r="B16" s="4"/>
      <c r="C16" s="5">
        <f>SUMIF(REJESTR!B:B, A16, REJESTR!D:D)</f>
        <v>0</v>
      </c>
      <c r="D16" s="5">
        <f t="shared" si="0"/>
        <v>0</v>
      </c>
    </row>
    <row r="17" spans="2:4" x14ac:dyDescent="0.25">
      <c r="B17" s="4"/>
      <c r="C17" s="5">
        <f>SUMIF(REJESTR!B:B, A17, REJESTR!D:D)</f>
        <v>0</v>
      </c>
      <c r="D17" s="5">
        <f t="shared" si="0"/>
        <v>0</v>
      </c>
    </row>
    <row r="18" spans="2:4" x14ac:dyDescent="0.25">
      <c r="B18" s="4"/>
      <c r="C18" s="5">
        <f>SUMIF(REJESTR!B:B, A18, REJESTR!D:D)</f>
        <v>0</v>
      </c>
      <c r="D18" s="5">
        <f t="shared" si="0"/>
        <v>0</v>
      </c>
    </row>
    <row r="19" spans="2:4" x14ac:dyDescent="0.25">
      <c r="B19" s="4"/>
      <c r="C19" s="5">
        <f>SUMIF(REJESTR!B:B, A19, REJESTR!D:D)</f>
        <v>0</v>
      </c>
      <c r="D19" s="5">
        <f t="shared" si="0"/>
        <v>0</v>
      </c>
    </row>
    <row r="20" spans="2:4" x14ac:dyDescent="0.25">
      <c r="B20" s="4"/>
      <c r="C20" s="5">
        <f>SUMIF(REJESTR!B:B, A20, REJESTR!D:D)</f>
        <v>0</v>
      </c>
      <c r="D20" s="5">
        <f t="shared" si="0"/>
        <v>0</v>
      </c>
    </row>
    <row r="21" spans="2:4" x14ac:dyDescent="0.25">
      <c r="B21" s="4"/>
      <c r="C21" s="5">
        <f>SUMIF(REJESTR!B:B, A21, REJESTR!D:D)</f>
        <v>0</v>
      </c>
      <c r="D21" s="5">
        <f t="shared" si="0"/>
        <v>0</v>
      </c>
    </row>
    <row r="22" spans="2:4" x14ac:dyDescent="0.25">
      <c r="B22" s="4"/>
      <c r="C22" s="5">
        <f>SUMIF(REJESTR!B:B, A22, REJESTR!D:D)</f>
        <v>0</v>
      </c>
      <c r="D22" s="5">
        <f t="shared" si="0"/>
        <v>0</v>
      </c>
    </row>
    <row r="23" spans="2:4" x14ac:dyDescent="0.25">
      <c r="B23" s="4"/>
      <c r="C23" s="5">
        <f>SUMIF(REJESTR!B:B, A23, REJESTR!D:D)</f>
        <v>0</v>
      </c>
      <c r="D23" s="5">
        <f t="shared" si="0"/>
        <v>0</v>
      </c>
    </row>
    <row r="24" spans="2:4" x14ac:dyDescent="0.25">
      <c r="B24" s="4"/>
      <c r="C24" s="5">
        <f>SUMIF(REJESTR!B:B, A24, REJESTR!D:D)</f>
        <v>0</v>
      </c>
      <c r="D24" s="5">
        <f t="shared" si="0"/>
        <v>0</v>
      </c>
    </row>
    <row r="25" spans="2:4" x14ac:dyDescent="0.25">
      <c r="B25" s="4"/>
      <c r="C25" s="5">
        <f>SUMIF(REJESTR!B:B, A25, REJESTR!D:D)</f>
        <v>0</v>
      </c>
      <c r="D25" s="5">
        <f t="shared" si="0"/>
        <v>0</v>
      </c>
    </row>
    <row r="26" spans="2:4" x14ac:dyDescent="0.25">
      <c r="B26" s="4"/>
      <c r="C26" s="5">
        <f>SUMIF(REJESTR!B:B, A26, REJESTR!D:D)</f>
        <v>0</v>
      </c>
      <c r="D26" s="5">
        <f t="shared" si="0"/>
        <v>0</v>
      </c>
    </row>
    <row r="27" spans="2:4" x14ac:dyDescent="0.25">
      <c r="B27" s="4"/>
      <c r="C27" s="5">
        <f>SUMIF(REJESTR!B:B, A27, REJESTR!D:D)</f>
        <v>0</v>
      </c>
      <c r="D27" s="5">
        <f t="shared" si="0"/>
        <v>0</v>
      </c>
    </row>
    <row r="28" spans="2:4" x14ac:dyDescent="0.25">
      <c r="B28" s="4"/>
      <c r="C28" s="5">
        <f>SUMIF(REJESTR!B:B, A28, REJESTR!D:D)</f>
        <v>0</v>
      </c>
      <c r="D28" s="5">
        <f t="shared" si="0"/>
        <v>0</v>
      </c>
    </row>
    <row r="29" spans="2:4" x14ac:dyDescent="0.25">
      <c r="B29" s="4"/>
      <c r="C29" s="5">
        <f>SUMIF(REJESTR!B:B, A29, REJESTR!D:D)</f>
        <v>0</v>
      </c>
      <c r="D29" s="5">
        <f t="shared" si="0"/>
        <v>0</v>
      </c>
    </row>
    <row r="30" spans="2:4" x14ac:dyDescent="0.25">
      <c r="B30" s="4"/>
      <c r="C30" s="5">
        <f>SUMIF(REJESTR!B:B, A30, REJESTR!D:D)</f>
        <v>0</v>
      </c>
      <c r="D30" s="5">
        <f t="shared" si="0"/>
        <v>0</v>
      </c>
    </row>
    <row r="31" spans="2:4" x14ac:dyDescent="0.25">
      <c r="B31" s="4"/>
      <c r="C31" s="5">
        <f>SUMIF(REJESTR!B:B, A31, REJESTR!D:D)</f>
        <v>0</v>
      </c>
      <c r="D31" s="5">
        <f t="shared" si="0"/>
        <v>0</v>
      </c>
    </row>
    <row r="32" spans="2:4" x14ac:dyDescent="0.25">
      <c r="B32" s="4"/>
      <c r="C32" s="5">
        <f>SUMIF(REJESTR!B:B, A32, REJESTR!D:D)</f>
        <v>0</v>
      </c>
      <c r="D32" s="5">
        <f t="shared" si="0"/>
        <v>0</v>
      </c>
    </row>
    <row r="33" spans="2:4" x14ac:dyDescent="0.25">
      <c r="B33" s="4"/>
      <c r="C33" s="5">
        <f>SUMIF(REJESTR!B:B, A33, REJESTR!D:D)</f>
        <v>0</v>
      </c>
      <c r="D33" s="5">
        <f t="shared" si="0"/>
        <v>0</v>
      </c>
    </row>
    <row r="34" spans="2:4" x14ac:dyDescent="0.25">
      <c r="B34" s="4"/>
      <c r="C34" s="5">
        <f>SUMIF(REJESTR!B:B, A34, REJESTR!D:D)</f>
        <v>0</v>
      </c>
      <c r="D34" s="5">
        <f t="shared" si="0"/>
        <v>0</v>
      </c>
    </row>
    <row r="35" spans="2:4" x14ac:dyDescent="0.25">
      <c r="B35" s="4"/>
      <c r="C35" s="5">
        <f>SUMIF(REJESTR!B:B, A35, REJESTR!D:D)</f>
        <v>0</v>
      </c>
      <c r="D35" s="5">
        <f t="shared" si="0"/>
        <v>0</v>
      </c>
    </row>
    <row r="36" spans="2:4" x14ac:dyDescent="0.25">
      <c r="B36" s="4"/>
      <c r="C36" s="5">
        <f>SUMIF(REJESTR!B:B, A36, REJESTR!D:D)</f>
        <v>0</v>
      </c>
      <c r="D36" s="5">
        <f t="shared" si="0"/>
        <v>0</v>
      </c>
    </row>
    <row r="37" spans="2:4" x14ac:dyDescent="0.25">
      <c r="B37" s="4"/>
      <c r="C37" s="5">
        <f>SUMIF(REJESTR!B:B, A37, REJESTR!D:D)</f>
        <v>0</v>
      </c>
      <c r="D37" s="5">
        <f t="shared" si="0"/>
        <v>0</v>
      </c>
    </row>
    <row r="38" spans="2:4" x14ac:dyDescent="0.25">
      <c r="B38" s="4"/>
      <c r="C38" s="5">
        <f>SUMIF(REJESTR!B:B, A38, REJESTR!D:D)</f>
        <v>0</v>
      </c>
      <c r="D38" s="5">
        <f t="shared" si="0"/>
        <v>0</v>
      </c>
    </row>
    <row r="39" spans="2:4" x14ac:dyDescent="0.25">
      <c r="B39" s="4"/>
      <c r="C39" s="5">
        <f>SUMIF(REJESTR!B:B, A39, REJESTR!D:D)</f>
        <v>0</v>
      </c>
      <c r="D39" s="5">
        <f t="shared" si="0"/>
        <v>0</v>
      </c>
    </row>
  </sheetData>
  <mergeCells count="2">
    <mergeCell ref="A1:D1"/>
    <mergeCell ref="A10:D10"/>
  </mergeCells>
  <conditionalFormatting sqref="D12:D40">
    <cfRule type="cellIs" dxfId="0" priority="1" operator="lessThan">
      <formula>0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START!$A$2:$A$20</xm:f>
          </x14:formula1>
          <xm:sqref>A12:A39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59E0B"/>
  </sheetPr>
  <dimension ref="A1:D2"/>
  <sheetViews>
    <sheetView tabSelected="1" workbookViewId="0">
      <selection activeCell="A3" sqref="A3"/>
    </sheetView>
  </sheetViews>
  <sheetFormatPr defaultRowHeight="15" x14ac:dyDescent="0.25"/>
  <cols>
    <col min="1" max="1" width="12.7109375" customWidth="1"/>
    <col min="2" max="2" width="25.7109375" customWidth="1"/>
    <col min="3" max="3" width="40.7109375" customWidth="1"/>
    <col min="4" max="4" width="15.7109375" customWidth="1"/>
  </cols>
  <sheetData>
    <row r="1" spans="1:4" x14ac:dyDescent="0.25">
      <c r="A1" s="3" t="s">
        <v>41</v>
      </c>
      <c r="B1" s="3" t="s">
        <v>37</v>
      </c>
      <c r="C1" s="3" t="s">
        <v>42</v>
      </c>
      <c r="D1" s="3" t="s">
        <v>43</v>
      </c>
    </row>
    <row r="2" spans="1:4" x14ac:dyDescent="0.25">
      <c r="A2" t="s">
        <v>44</v>
      </c>
      <c r="B2" t="s">
        <v>1</v>
      </c>
      <c r="C2" t="s">
        <v>45</v>
      </c>
      <c r="D2" s="5">
        <v>150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START!$A$2:$A$20</xm:f>
          </x14:formula1>
          <xm:sqref>B2:B500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START</vt:lpstr>
      <vt:lpstr>DASHBOARD</vt:lpstr>
      <vt:lpstr>BUDŻET</vt:lpstr>
      <vt:lpstr>REJESTR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Mein Personal DW</cp:lastModifiedBy>
  <dcterms:created xsi:type="dcterms:W3CDTF">2026-01-27T09:44:48Z</dcterms:created>
  <dcterms:modified xsi:type="dcterms:W3CDTF">2026-01-27T09:47:23Z</dcterms:modified>
</cp:coreProperties>
</file>